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0" i="1" l="1"/>
  <c r="U98" i="1"/>
  <c r="U85" i="1"/>
  <c r="U72" i="1"/>
  <c r="U58" i="1"/>
  <c r="U44" i="1"/>
  <c r="U30" i="1"/>
  <c r="U13" i="1"/>
  <c r="Z97" i="1" l="1"/>
  <c r="U97" i="1" l="1"/>
  <c r="U81" i="1" l="1"/>
  <c r="U68" i="1"/>
  <c r="U54" i="1"/>
  <c r="U40" i="1"/>
  <c r="U26" i="1"/>
  <c r="U9" i="1"/>
  <c r="Z79" i="1" l="1"/>
  <c r="U79" i="1"/>
  <c r="U66" i="1"/>
  <c r="U52" i="1"/>
  <c r="U38" i="1"/>
  <c r="Z24" i="1"/>
  <c r="U24" i="1"/>
  <c r="Z7" i="1"/>
  <c r="U7" i="1"/>
  <c r="M11" i="1" l="1"/>
  <c r="L11" i="1"/>
  <c r="J11" i="1"/>
  <c r="G11" i="1"/>
  <c r="E11" i="1"/>
  <c r="D11" i="1"/>
  <c r="B11" i="1"/>
  <c r="R88" i="1" l="1"/>
  <c r="W75" i="1"/>
  <c r="R75" i="1"/>
  <c r="F9" i="1" l="1"/>
  <c r="F11" i="1" s="1"/>
  <c r="W61" i="1" l="1"/>
  <c r="R61" i="1"/>
  <c r="W47" i="1"/>
  <c r="R47" i="1"/>
  <c r="W33" i="1"/>
  <c r="R33" i="1"/>
  <c r="W19" i="1"/>
  <c r="R19" i="1"/>
</calcChain>
</file>

<file path=xl/sharedStrings.xml><?xml version="1.0" encoding="utf-8"?>
<sst xmlns="http://schemas.openxmlformats.org/spreadsheetml/2006/main" count="101" uniqueCount="37">
  <si>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</si>
  <si>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</si>
  <si>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</si>
  <si>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</si>
  <si>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</si>
  <si>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</si>
  <si>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</si>
  <si>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</si>
  <si>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</si>
  <si>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</si>
  <si>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</si>
  <si>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DPS</t>
  </si>
  <si>
    <t>SD</t>
  </si>
  <si>
    <t>UKUPNO:</t>
  </si>
  <si>
    <t>Ukupno:</t>
  </si>
  <si>
    <t xml:space="preserve">Iznos neizmerenih obaveza </t>
  </si>
  <si>
    <t>P E T N J I C A</t>
  </si>
  <si>
    <t>BS</t>
  </si>
  <si>
    <t>SDP</t>
  </si>
  <si>
    <t>DEMOKRATE</t>
  </si>
  <si>
    <t>Iznos neizmirenih obaveza na dan 31.12.2021</t>
  </si>
  <si>
    <t xml:space="preserve">REDOVAN RAD </t>
  </si>
  <si>
    <t>SPP</t>
  </si>
  <si>
    <t>SNP</t>
  </si>
  <si>
    <t>Iznos neizmirenih obaveza na dan 31.12.2022.</t>
  </si>
  <si>
    <t>Ukupne obaveze za 2022</t>
  </si>
  <si>
    <t>Iznos neizmirenih obaveza na dan 31.12.2022</t>
  </si>
  <si>
    <t>21.04.2022.</t>
  </si>
  <si>
    <t>1,2,3/2022</t>
  </si>
  <si>
    <t>27.06.2022.</t>
  </si>
  <si>
    <t>4,5,6/2022</t>
  </si>
  <si>
    <t>13.09.2022.</t>
  </si>
  <si>
    <t>5.10.2022.</t>
  </si>
  <si>
    <t>7,8,9/2022</t>
  </si>
  <si>
    <t>05.10.2022.</t>
  </si>
  <si>
    <t>1,2,3,4,5,6/2022</t>
  </si>
  <si>
    <t>1,2,3,4,5,6/22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</si>
</sst>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/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1" xfId="0" applyBorder="1"/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24" xfId="0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0" fillId="2" borderId="27" xfId="0" applyFill="1" applyBorder="1" applyAlignment="1"/>
    <xf numFmtId="0" fontId="0" fillId="2" borderId="0" xfId="0" applyFill="1" applyBorder="1" applyAlignment="1"/>
    <xf numFmtId="0" fontId="0" fillId="2" borderId="12" xfId="0" applyFill="1" applyBorder="1"/>
    <xf numFmtId="0" fontId="0" fillId="2" borderId="16" xfId="0" applyFill="1" applyBorder="1"/>
    <xf numFmtId="0" fontId="0" fillId="2" borderId="28" xfId="0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0" fillId="3" borderId="21" xfId="0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Fill="1"/>
    <xf numFmtId="4" fontId="0" fillId="0" borderId="21" xfId="0" applyNumberFormat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/>
    <xf numFmtId="0" fontId="1" fillId="3" borderId="29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0" fillId="4" borderId="9" xfId="0" applyFill="1" applyBorder="1"/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" fontId="0" fillId="0" borderId="24" xfId="0" applyNumberFormat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4" fontId="0" fillId="0" borderId="9" xfId="0" applyNumberFormat="1" applyBorder="1"/>
    <xf numFmtId="4" fontId="1" fillId="3" borderId="9" xfId="0" applyNumberFormat="1" applyFont="1" applyFill="1" applyBorder="1" applyAlignment="1">
      <alignment horizontal="center" vertical="center"/>
    </xf>
    <xf numFmtId="14" fontId="0" fillId="0" borderId="9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4" borderId="24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topLeftCell="J79" workbookViewId="0">
      <selection activeCell="Z100" sqref="Z100"/>
    </sheetView>
  </sheetViews>
  <sheetFormatPr defaultRowHeight="15.75" x14ac:dyDescent="0.25"/>
  <cols>
    <col min="1" max="1" width="13.42578125" customWidth="1"/>
    <col min="2" max="2" width="9.7109375" customWidth="1"/>
    <col min="3" max="3" width="9.85546875" customWidth="1"/>
    <col min="4" max="4" width="11.42578125" customWidth="1"/>
    <col min="5" max="5" width="10.140625" customWidth="1"/>
    <col min="7" max="7" width="11.7109375" customWidth="1"/>
    <col min="8" max="8" width="5" customWidth="1"/>
    <col min="9" max="9" width="11.140625" customWidth="1"/>
    <col min="11" max="11" width="15.85546875" customWidth="1"/>
    <col min="13" max="13" width="9.85546875" customWidth="1"/>
    <col min="14" max="14" width="12.140625" customWidth="1"/>
    <col min="17" max="17" width="10.140625" style="42" customWidth="1"/>
    <col min="18" max="21" width="12.28515625" customWidth="1"/>
    <col min="22" max="22" width="3.7109375" customWidth="1"/>
    <col min="23" max="26" width="12" customWidth="1"/>
  </cols>
  <sheetData>
    <row r="1" spans="1:26" ht="26.25" customHeigh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Q1" s="61" t="s">
        <v>0</v>
      </c>
      <c r="R1" s="62"/>
      <c r="S1" s="62"/>
      <c r="T1" s="62"/>
      <c r="U1" s="62"/>
      <c r="V1" s="62"/>
      <c r="W1" s="62"/>
      <c r="X1" s="62"/>
      <c r="Y1" s="62"/>
      <c r="Z1" s="63"/>
    </row>
    <row r="2" spans="1:26" ht="29.25" customHeight="1" x14ac:dyDescent="0.25">
      <c r="A2" s="64" t="s">
        <v>1</v>
      </c>
      <c r="B2" s="65"/>
      <c r="C2" s="65"/>
      <c r="D2" s="65"/>
      <c r="E2" s="65"/>
      <c r="F2" s="65"/>
      <c r="G2" s="65"/>
      <c r="H2" s="1"/>
      <c r="I2" s="66" t="s">
        <v>2</v>
      </c>
      <c r="J2" s="66"/>
      <c r="K2" s="66"/>
      <c r="L2" s="66"/>
      <c r="M2" s="66"/>
      <c r="N2" s="67"/>
      <c r="Q2" s="68" t="s">
        <v>21</v>
      </c>
      <c r="R2" s="69"/>
      <c r="S2" s="69"/>
      <c r="T2" s="69"/>
      <c r="U2" s="70"/>
      <c r="V2" s="71"/>
      <c r="W2" s="74" t="s">
        <v>2</v>
      </c>
      <c r="X2" s="69"/>
      <c r="Y2" s="69"/>
      <c r="Z2" s="75"/>
    </row>
    <row r="3" spans="1:26" ht="90" x14ac:dyDescent="0.25">
      <c r="A3" s="2"/>
      <c r="B3" s="3" t="s">
        <v>3</v>
      </c>
      <c r="C3" s="3" t="s">
        <v>4</v>
      </c>
      <c r="D3" s="3" t="s">
        <v>24</v>
      </c>
      <c r="E3" s="4" t="s">
        <v>25</v>
      </c>
      <c r="F3" s="4" t="s">
        <v>5</v>
      </c>
      <c r="G3" s="3" t="s">
        <v>26</v>
      </c>
      <c r="H3" s="1"/>
      <c r="I3" s="5"/>
      <c r="J3" s="3" t="s">
        <v>6</v>
      </c>
      <c r="K3" s="3" t="s">
        <v>4</v>
      </c>
      <c r="L3" s="4" t="s">
        <v>7</v>
      </c>
      <c r="M3" s="4" t="s">
        <v>5</v>
      </c>
      <c r="N3" s="6" t="s">
        <v>20</v>
      </c>
      <c r="Q3" s="7"/>
      <c r="R3" s="4" t="s">
        <v>8</v>
      </c>
      <c r="S3" s="4" t="s">
        <v>9</v>
      </c>
      <c r="T3" s="4" t="s">
        <v>10</v>
      </c>
      <c r="U3" s="3" t="s">
        <v>15</v>
      </c>
      <c r="V3" s="72"/>
      <c r="W3" s="4" t="s">
        <v>8</v>
      </c>
      <c r="X3" s="4" t="s">
        <v>9</v>
      </c>
      <c r="Y3" s="4" t="s">
        <v>10</v>
      </c>
      <c r="Z3" s="6" t="s">
        <v>15</v>
      </c>
    </row>
    <row r="4" spans="1:26" ht="18" customHeight="1" x14ac:dyDescent="0.25">
      <c r="A4" s="2" t="s">
        <v>11</v>
      </c>
      <c r="B4" s="8">
        <v>16</v>
      </c>
      <c r="C4" s="8"/>
      <c r="D4" s="8">
        <v>0</v>
      </c>
      <c r="E4" s="9">
        <v>6428.9</v>
      </c>
      <c r="F4" s="10">
        <v>535.74</v>
      </c>
      <c r="G4" s="11">
        <v>6428.9</v>
      </c>
      <c r="H4" s="1"/>
      <c r="I4" s="12" t="s">
        <v>11</v>
      </c>
      <c r="J4" s="8">
        <v>4</v>
      </c>
      <c r="K4" s="8"/>
      <c r="L4" s="9">
        <v>184.33</v>
      </c>
      <c r="M4" s="10">
        <v>15.36</v>
      </c>
      <c r="N4" s="13">
        <v>0</v>
      </c>
      <c r="Q4" s="76" t="s">
        <v>11</v>
      </c>
      <c r="R4" s="11">
        <v>0</v>
      </c>
      <c r="S4" s="11">
        <v>0</v>
      </c>
      <c r="T4" s="11">
        <v>0</v>
      </c>
      <c r="U4" s="55">
        <v>6428.9</v>
      </c>
      <c r="V4" s="72"/>
      <c r="W4" s="11">
        <v>0</v>
      </c>
      <c r="X4" s="11">
        <v>0</v>
      </c>
      <c r="Y4" s="11">
        <v>0</v>
      </c>
      <c r="Z4" s="13">
        <v>184.33</v>
      </c>
    </row>
    <row r="5" spans="1:26" ht="18" customHeight="1" x14ac:dyDescent="0.25">
      <c r="A5" s="2" t="s">
        <v>17</v>
      </c>
      <c r="B5" s="8">
        <v>6</v>
      </c>
      <c r="C5" s="8"/>
      <c r="D5" s="8">
        <v>0</v>
      </c>
      <c r="E5" s="9">
        <v>2383.19</v>
      </c>
      <c r="F5" s="10">
        <v>198.6</v>
      </c>
      <c r="G5" s="11">
        <v>2383.19</v>
      </c>
      <c r="H5" s="1"/>
      <c r="I5" s="12" t="s">
        <v>17</v>
      </c>
      <c r="J5" s="8">
        <v>1</v>
      </c>
      <c r="K5" s="8"/>
      <c r="L5" s="9">
        <v>184.33</v>
      </c>
      <c r="M5" s="10">
        <v>15.36</v>
      </c>
      <c r="N5" s="13">
        <v>0</v>
      </c>
      <c r="Q5" s="77"/>
      <c r="R5" s="11">
        <v>0</v>
      </c>
      <c r="S5" s="11">
        <v>0</v>
      </c>
      <c r="T5" s="11">
        <v>0</v>
      </c>
      <c r="U5" s="11">
        <v>6428.9</v>
      </c>
      <c r="V5" s="72"/>
      <c r="W5" s="11">
        <v>0</v>
      </c>
      <c r="X5" s="11">
        <v>0</v>
      </c>
      <c r="Y5" s="11">
        <v>0</v>
      </c>
      <c r="Z5" s="13">
        <v>184.33</v>
      </c>
    </row>
    <row r="6" spans="1:26" ht="18" customHeight="1" x14ac:dyDescent="0.25">
      <c r="A6" s="2" t="s">
        <v>22</v>
      </c>
      <c r="B6" s="8">
        <v>3</v>
      </c>
      <c r="C6" s="8"/>
      <c r="D6" s="8">
        <v>0</v>
      </c>
      <c r="E6" s="9">
        <v>1117.8699999999999</v>
      </c>
      <c r="F6" s="10">
        <v>93.17</v>
      </c>
      <c r="G6" s="11">
        <v>1117.8699999999999</v>
      </c>
      <c r="H6" s="1"/>
      <c r="I6" s="12" t="s">
        <v>22</v>
      </c>
      <c r="J6" s="8">
        <v>0</v>
      </c>
      <c r="K6" s="8"/>
      <c r="L6" s="9">
        <v>184.33</v>
      </c>
      <c r="M6" s="10">
        <v>15.36</v>
      </c>
      <c r="N6" s="13">
        <v>0</v>
      </c>
      <c r="Q6" s="77"/>
      <c r="R6" s="11">
        <v>0</v>
      </c>
      <c r="S6" s="11">
        <v>0</v>
      </c>
      <c r="T6" s="11">
        <v>0</v>
      </c>
      <c r="U6" s="55">
        <v>6428.9</v>
      </c>
      <c r="V6" s="72"/>
      <c r="W6" s="11">
        <v>0</v>
      </c>
      <c r="X6" s="11">
        <v>0</v>
      </c>
      <c r="Y6" s="11">
        <v>0</v>
      </c>
      <c r="Z6" s="13">
        <v>184.33</v>
      </c>
    </row>
    <row r="7" spans="1:26" ht="18" customHeight="1" x14ac:dyDescent="0.25">
      <c r="A7" s="2" t="s">
        <v>12</v>
      </c>
      <c r="B7" s="8">
        <v>2</v>
      </c>
      <c r="C7" s="8"/>
      <c r="D7" s="8">
        <v>0</v>
      </c>
      <c r="E7" s="9">
        <v>868.13</v>
      </c>
      <c r="F7" s="10">
        <v>72.34</v>
      </c>
      <c r="G7" s="11">
        <v>868.13</v>
      </c>
      <c r="H7" s="1"/>
      <c r="I7" s="12" t="s">
        <v>12</v>
      </c>
      <c r="J7" s="8">
        <v>0</v>
      </c>
      <c r="K7" s="8"/>
      <c r="L7" s="9">
        <v>184.33</v>
      </c>
      <c r="M7" s="10">
        <v>15.36</v>
      </c>
      <c r="N7" s="13">
        <v>0</v>
      </c>
      <c r="Q7" s="77"/>
      <c r="R7" s="55">
        <v>1607.22</v>
      </c>
      <c r="S7" s="11" t="s">
        <v>27</v>
      </c>
      <c r="T7" s="11" t="s">
        <v>28</v>
      </c>
      <c r="U7" s="55">
        <f>U6-R7</f>
        <v>4821.6799999999994</v>
      </c>
      <c r="V7" s="72"/>
      <c r="W7" s="11">
        <v>46.08</v>
      </c>
      <c r="X7" s="11" t="s">
        <v>27</v>
      </c>
      <c r="Y7" s="11" t="s">
        <v>28</v>
      </c>
      <c r="Z7" s="13">
        <f>Z6-W7</f>
        <v>138.25</v>
      </c>
    </row>
    <row r="8" spans="1:26" ht="18" customHeight="1" x14ac:dyDescent="0.25">
      <c r="A8" s="2" t="s">
        <v>19</v>
      </c>
      <c r="B8" s="8">
        <v>2</v>
      </c>
      <c r="C8" s="8"/>
      <c r="D8" s="8">
        <v>0</v>
      </c>
      <c r="E8" s="9">
        <v>868.13</v>
      </c>
      <c r="F8" s="10">
        <v>72.34</v>
      </c>
      <c r="G8" s="11">
        <v>868.13</v>
      </c>
      <c r="H8" s="1"/>
      <c r="I8" s="12" t="s">
        <v>19</v>
      </c>
      <c r="J8" s="8">
        <v>0</v>
      </c>
      <c r="K8" s="8"/>
      <c r="L8" s="9">
        <v>184.33</v>
      </c>
      <c r="M8" s="10">
        <v>15.36</v>
      </c>
      <c r="N8" s="13">
        <v>0</v>
      </c>
      <c r="Q8" s="77"/>
      <c r="R8" s="11">
        <v>0</v>
      </c>
      <c r="S8" s="11">
        <v>0</v>
      </c>
      <c r="T8" s="11">
        <v>0</v>
      </c>
      <c r="U8" s="11">
        <v>4821.68</v>
      </c>
      <c r="V8" s="72"/>
      <c r="W8" s="11">
        <v>0</v>
      </c>
      <c r="X8" s="11">
        <v>0</v>
      </c>
      <c r="Y8" s="11">
        <v>0</v>
      </c>
      <c r="Z8" s="13">
        <v>138.25</v>
      </c>
    </row>
    <row r="9" spans="1:26" ht="18" customHeight="1" x14ac:dyDescent="0.25">
      <c r="A9" s="2" t="s">
        <v>18</v>
      </c>
      <c r="B9" s="8">
        <v>1</v>
      </c>
      <c r="C9" s="8"/>
      <c r="D9" s="8">
        <v>0</v>
      </c>
      <c r="E9" s="9">
        <v>618.39</v>
      </c>
      <c r="F9" s="10">
        <f t="shared" ref="F9" si="0">E9/12</f>
        <v>51.532499999999999</v>
      </c>
      <c r="G9" s="11">
        <v>618.39</v>
      </c>
      <c r="H9" s="1"/>
      <c r="I9" s="12" t="s">
        <v>18</v>
      </c>
      <c r="J9" s="8">
        <v>0</v>
      </c>
      <c r="K9" s="8"/>
      <c r="L9" s="9">
        <v>184.33</v>
      </c>
      <c r="M9" s="10">
        <v>15.36</v>
      </c>
      <c r="N9" s="13">
        <v>0</v>
      </c>
      <c r="Q9" s="77"/>
      <c r="R9" s="55">
        <v>1607.22</v>
      </c>
      <c r="S9" s="11" t="s">
        <v>29</v>
      </c>
      <c r="T9" s="11" t="s">
        <v>30</v>
      </c>
      <c r="U9" s="55">
        <f>U8-R9</f>
        <v>3214.46</v>
      </c>
      <c r="V9" s="72"/>
      <c r="W9" s="11">
        <v>0</v>
      </c>
      <c r="X9" s="11">
        <v>0</v>
      </c>
      <c r="Y9" s="11">
        <v>0</v>
      </c>
      <c r="Z9" s="13">
        <v>138.25</v>
      </c>
    </row>
    <row r="10" spans="1:26" ht="18" customHeight="1" x14ac:dyDescent="0.25">
      <c r="A10" s="50" t="s">
        <v>23</v>
      </c>
      <c r="B10" s="51">
        <v>1</v>
      </c>
      <c r="C10" s="51"/>
      <c r="D10" s="51">
        <v>0</v>
      </c>
      <c r="E10" s="52">
        <v>618.39</v>
      </c>
      <c r="F10" s="53">
        <v>51.53</v>
      </c>
      <c r="G10" s="25">
        <v>618.39</v>
      </c>
      <c r="H10" s="1"/>
      <c r="I10" s="54" t="s">
        <v>23</v>
      </c>
      <c r="J10" s="51">
        <v>0</v>
      </c>
      <c r="K10" s="51"/>
      <c r="L10" s="52">
        <v>184.33</v>
      </c>
      <c r="M10" s="53">
        <v>15.36</v>
      </c>
      <c r="N10" s="26">
        <v>0</v>
      </c>
      <c r="Q10" s="77"/>
      <c r="R10" s="11">
        <v>0</v>
      </c>
      <c r="S10" s="11">
        <v>0</v>
      </c>
      <c r="T10" s="11">
        <v>0</v>
      </c>
      <c r="U10" s="11">
        <v>3214.46</v>
      </c>
      <c r="V10" s="72"/>
      <c r="W10" s="11">
        <v>0</v>
      </c>
      <c r="X10" s="11">
        <v>0</v>
      </c>
      <c r="Y10" s="11">
        <v>0</v>
      </c>
      <c r="Z10" s="13">
        <v>138.25</v>
      </c>
    </row>
    <row r="11" spans="1:26" ht="18" customHeight="1" thickBot="1" x14ac:dyDescent="0.3">
      <c r="A11" s="14" t="s">
        <v>13</v>
      </c>
      <c r="B11" s="15">
        <f>SUM(B4:B10)</f>
        <v>31</v>
      </c>
      <c r="C11" s="16"/>
      <c r="D11" s="16">
        <f>SUM(D4:D10)</f>
        <v>0</v>
      </c>
      <c r="E11" s="17">
        <f>SUM(E4:E10)</f>
        <v>12902.999999999996</v>
      </c>
      <c r="F11" s="44">
        <f>SUM(F4:F10)</f>
        <v>1075.2525000000001</v>
      </c>
      <c r="G11" s="18">
        <f>SUM(G4:G10)</f>
        <v>12902.999999999996</v>
      </c>
      <c r="H11" s="19"/>
      <c r="I11" s="20" t="s">
        <v>13</v>
      </c>
      <c r="J11" s="15">
        <f>SUM(J4:J10)</f>
        <v>5</v>
      </c>
      <c r="K11" s="16"/>
      <c r="L11" s="17">
        <f>SUM(L4:L10)</f>
        <v>1290.31</v>
      </c>
      <c r="M11" s="44">
        <f>SUM(M4:M10)</f>
        <v>107.52</v>
      </c>
      <c r="N11" s="21">
        <v>0</v>
      </c>
      <c r="Q11" s="77"/>
      <c r="R11" s="11">
        <v>0</v>
      </c>
      <c r="S11" s="11">
        <v>0</v>
      </c>
      <c r="T11" s="11">
        <v>0</v>
      </c>
      <c r="U11" s="11">
        <v>3214.46</v>
      </c>
      <c r="V11" s="72"/>
      <c r="W11" s="11">
        <v>0</v>
      </c>
      <c r="X11" s="11">
        <v>0</v>
      </c>
      <c r="Y11" s="11">
        <v>0</v>
      </c>
      <c r="Z11" s="13">
        <v>138.25</v>
      </c>
    </row>
    <row r="12" spans="1:26" ht="18" customHeight="1" x14ac:dyDescent="0.25">
      <c r="B12" s="22"/>
      <c r="Q12" s="77"/>
      <c r="R12" s="11">
        <v>0</v>
      </c>
      <c r="S12" s="11">
        <v>0</v>
      </c>
      <c r="T12" s="11">
        <v>0</v>
      </c>
      <c r="U12" s="11">
        <v>3214.46</v>
      </c>
      <c r="V12" s="72"/>
      <c r="W12" s="11">
        <v>0</v>
      </c>
      <c r="X12" s="11">
        <v>0</v>
      </c>
      <c r="Y12" s="11">
        <v>0</v>
      </c>
      <c r="Z12" s="13">
        <v>138.25</v>
      </c>
    </row>
    <row r="13" spans="1:26" ht="18" customHeight="1" x14ac:dyDescent="0.25">
      <c r="B13" s="22"/>
      <c r="Q13" s="77"/>
      <c r="R13" s="11">
        <v>1607.22</v>
      </c>
      <c r="S13" s="11" t="s">
        <v>32</v>
      </c>
      <c r="T13" s="11" t="s">
        <v>33</v>
      </c>
      <c r="U13" s="11">
        <f>U12-R13</f>
        <v>1607.24</v>
      </c>
      <c r="V13" s="72"/>
      <c r="W13" s="11">
        <v>0</v>
      </c>
      <c r="X13" s="11">
        <v>0</v>
      </c>
      <c r="Y13" s="11">
        <v>0</v>
      </c>
      <c r="Z13" s="13">
        <v>138.25</v>
      </c>
    </row>
    <row r="14" spans="1:26" ht="18" customHeight="1" x14ac:dyDescent="0.3">
      <c r="A14" s="43"/>
      <c r="B14" s="24"/>
      <c r="C14" s="23"/>
      <c r="D14" s="23"/>
      <c r="E14" s="23"/>
      <c r="F14" s="23"/>
      <c r="Q14" s="77"/>
      <c r="R14" s="11">
        <v>0</v>
      </c>
      <c r="S14" s="11">
        <v>0</v>
      </c>
      <c r="T14" s="11">
        <v>0</v>
      </c>
      <c r="U14" s="11">
        <v>1607.24</v>
      </c>
      <c r="V14" s="72"/>
      <c r="W14" s="11">
        <v>0</v>
      </c>
      <c r="X14" s="11">
        <v>0</v>
      </c>
      <c r="Y14" s="11">
        <v>0</v>
      </c>
      <c r="Z14" s="13">
        <v>138.25</v>
      </c>
    </row>
    <row r="15" spans="1:26" ht="18" customHeight="1" x14ac:dyDescent="0.25">
      <c r="A15" s="23"/>
      <c r="B15" s="24"/>
      <c r="C15" s="23"/>
      <c r="D15" s="23"/>
      <c r="E15" s="23"/>
      <c r="F15" s="23"/>
      <c r="Q15" s="77"/>
      <c r="R15" s="11"/>
      <c r="S15" s="11"/>
      <c r="T15" s="11"/>
      <c r="U15" s="11"/>
      <c r="V15" s="72"/>
      <c r="W15" s="11"/>
      <c r="X15" s="11"/>
      <c r="Y15" s="11"/>
      <c r="Z15" s="13"/>
    </row>
    <row r="16" spans="1:26" ht="18" customHeight="1" x14ac:dyDescent="0.25">
      <c r="A16" s="23"/>
      <c r="B16" s="24"/>
      <c r="C16" s="23"/>
      <c r="D16" s="23"/>
      <c r="E16" s="23"/>
      <c r="F16" s="23"/>
      <c r="Q16" s="77"/>
      <c r="R16" s="11"/>
      <c r="S16" s="11"/>
      <c r="T16" s="11"/>
      <c r="U16" s="11"/>
      <c r="V16" s="72"/>
      <c r="W16" s="11"/>
      <c r="X16" s="11"/>
      <c r="Y16" s="11"/>
      <c r="Z16" s="13"/>
    </row>
    <row r="17" spans="1:26" ht="18" customHeight="1" x14ac:dyDescent="0.25">
      <c r="A17" s="23"/>
      <c r="B17" s="24"/>
      <c r="C17" s="23"/>
      <c r="D17" s="23"/>
      <c r="Q17" s="77"/>
      <c r="R17" s="11"/>
      <c r="S17" s="11"/>
      <c r="T17" s="11"/>
      <c r="U17" s="11"/>
      <c r="V17" s="72"/>
      <c r="W17" s="11"/>
      <c r="X17" s="11"/>
      <c r="Y17" s="11"/>
      <c r="Z17" s="13"/>
    </row>
    <row r="18" spans="1:26" ht="18" customHeight="1" x14ac:dyDescent="0.25">
      <c r="B18" s="22"/>
      <c r="Q18" s="78"/>
      <c r="R18" s="25"/>
      <c r="S18" s="25"/>
      <c r="T18" s="25"/>
      <c r="U18" s="25"/>
      <c r="V18" s="72"/>
      <c r="W18" s="25"/>
      <c r="X18" s="25"/>
      <c r="Y18" s="25"/>
      <c r="Z18" s="26"/>
    </row>
    <row r="19" spans="1:26" ht="21" customHeight="1" x14ac:dyDescent="0.25">
      <c r="B19" s="22"/>
      <c r="Q19" s="27" t="s">
        <v>14</v>
      </c>
      <c r="R19" s="28">
        <f>SUM(R4:R18)</f>
        <v>4821.66</v>
      </c>
      <c r="S19" s="5"/>
      <c r="T19" s="5"/>
      <c r="U19" s="56">
        <v>1607.24</v>
      </c>
      <c r="V19" s="72"/>
      <c r="W19" s="29">
        <f>SUM(W4:W18)</f>
        <v>46.08</v>
      </c>
      <c r="X19" s="5"/>
      <c r="Y19" s="5"/>
      <c r="Z19" s="30">
        <v>138.25</v>
      </c>
    </row>
    <row r="20" spans="1:26" ht="19.5" customHeight="1" x14ac:dyDescent="0.25">
      <c r="Q20" s="31"/>
      <c r="R20" s="32"/>
      <c r="S20" s="33"/>
      <c r="T20" s="33"/>
      <c r="U20" s="33"/>
      <c r="V20" s="72"/>
      <c r="W20" s="34"/>
      <c r="X20" s="34"/>
      <c r="Y20" s="34"/>
      <c r="Z20" s="35"/>
    </row>
    <row r="21" spans="1:26" ht="18" customHeight="1" x14ac:dyDescent="0.25">
      <c r="Q21" s="76" t="s">
        <v>17</v>
      </c>
      <c r="R21" s="11">
        <v>0</v>
      </c>
      <c r="S21" s="11">
        <v>0</v>
      </c>
      <c r="T21" s="11">
        <v>0</v>
      </c>
      <c r="U21" s="11">
        <v>2383.19</v>
      </c>
      <c r="V21" s="72"/>
      <c r="W21" s="11">
        <v>0</v>
      </c>
      <c r="X21" s="11">
        <v>0</v>
      </c>
      <c r="Y21" s="11">
        <v>0</v>
      </c>
      <c r="Z21" s="13">
        <v>184.33</v>
      </c>
    </row>
    <row r="22" spans="1:26" ht="18" customHeight="1" x14ac:dyDescent="0.25">
      <c r="Q22" s="77"/>
      <c r="R22" s="11">
        <v>0</v>
      </c>
      <c r="S22" s="11">
        <v>0</v>
      </c>
      <c r="T22" s="11">
        <v>0</v>
      </c>
      <c r="U22" s="11">
        <v>2383.19</v>
      </c>
      <c r="V22" s="72"/>
      <c r="W22" s="11">
        <v>0</v>
      </c>
      <c r="X22" s="11">
        <v>0</v>
      </c>
      <c r="Y22" s="11">
        <v>0</v>
      </c>
      <c r="Z22" s="13">
        <v>184.33</v>
      </c>
    </row>
    <row r="23" spans="1:26" ht="18" customHeight="1" x14ac:dyDescent="0.25">
      <c r="Q23" s="77"/>
      <c r="R23" s="11">
        <v>0</v>
      </c>
      <c r="S23" s="11">
        <v>0</v>
      </c>
      <c r="T23" s="11">
        <v>0</v>
      </c>
      <c r="U23" s="11">
        <v>2383.19</v>
      </c>
      <c r="V23" s="72"/>
      <c r="W23" s="11">
        <v>0</v>
      </c>
      <c r="X23" s="11">
        <v>0</v>
      </c>
      <c r="Y23" s="11">
        <v>0</v>
      </c>
      <c r="Z23" s="13">
        <v>184.33</v>
      </c>
    </row>
    <row r="24" spans="1:26" ht="18" customHeight="1" x14ac:dyDescent="0.25">
      <c r="Q24" s="77"/>
      <c r="R24" s="11">
        <v>595.79999999999995</v>
      </c>
      <c r="S24" s="11" t="s">
        <v>27</v>
      </c>
      <c r="T24" s="11" t="s">
        <v>28</v>
      </c>
      <c r="U24" s="11">
        <f>U23-R24</f>
        <v>1787.39</v>
      </c>
      <c r="V24" s="72"/>
      <c r="W24" s="11">
        <v>46.08</v>
      </c>
      <c r="X24" s="11" t="s">
        <v>27</v>
      </c>
      <c r="Y24" s="11" t="s">
        <v>28</v>
      </c>
      <c r="Z24" s="13">
        <f>Z23-W24</f>
        <v>138.25</v>
      </c>
    </row>
    <row r="25" spans="1:26" ht="18" customHeight="1" x14ac:dyDescent="0.25">
      <c r="Q25" s="77"/>
      <c r="R25" s="11">
        <v>0</v>
      </c>
      <c r="S25" s="11">
        <v>0</v>
      </c>
      <c r="T25" s="11">
        <v>0</v>
      </c>
      <c r="U25" s="11">
        <v>1787.39</v>
      </c>
      <c r="V25" s="72"/>
      <c r="W25" s="11">
        <v>0</v>
      </c>
      <c r="X25" s="11">
        <v>0</v>
      </c>
      <c r="Y25" s="11">
        <v>0</v>
      </c>
      <c r="Z25" s="13">
        <v>138.25</v>
      </c>
    </row>
    <row r="26" spans="1:26" ht="18" customHeight="1" x14ac:dyDescent="0.25">
      <c r="Q26" s="77"/>
      <c r="R26" s="11">
        <v>595.79999999999995</v>
      </c>
      <c r="S26" s="11" t="s">
        <v>29</v>
      </c>
      <c r="T26" s="11" t="s">
        <v>30</v>
      </c>
      <c r="U26" s="11">
        <f>U25-R26</f>
        <v>1191.5900000000001</v>
      </c>
      <c r="V26" s="72"/>
      <c r="W26" s="11">
        <v>0</v>
      </c>
      <c r="X26" s="11">
        <v>0</v>
      </c>
      <c r="Y26" s="11">
        <v>0</v>
      </c>
      <c r="Z26" s="13">
        <v>138.25</v>
      </c>
    </row>
    <row r="27" spans="1:26" ht="18" customHeight="1" x14ac:dyDescent="0.25">
      <c r="Q27" s="77"/>
      <c r="R27" s="11">
        <v>0</v>
      </c>
      <c r="S27" s="11">
        <v>0</v>
      </c>
      <c r="T27" s="11">
        <v>0</v>
      </c>
      <c r="U27" s="11">
        <v>1191.5899999999999</v>
      </c>
      <c r="V27" s="72"/>
      <c r="W27" s="11">
        <v>0</v>
      </c>
      <c r="X27" s="11">
        <v>0</v>
      </c>
      <c r="Y27" s="11">
        <v>0</v>
      </c>
      <c r="Z27" s="13">
        <v>138.25</v>
      </c>
    </row>
    <row r="28" spans="1:26" ht="18" customHeight="1" x14ac:dyDescent="0.25">
      <c r="Q28" s="77"/>
      <c r="R28" s="11">
        <v>0</v>
      </c>
      <c r="S28" s="11">
        <v>0</v>
      </c>
      <c r="T28" s="11">
        <v>0</v>
      </c>
      <c r="U28" s="11">
        <v>1191.5899999999999</v>
      </c>
      <c r="V28" s="72"/>
      <c r="W28" s="11">
        <v>0</v>
      </c>
      <c r="X28" s="11">
        <v>0</v>
      </c>
      <c r="Y28" s="11">
        <v>0</v>
      </c>
      <c r="Z28" s="13">
        <v>138.25</v>
      </c>
    </row>
    <row r="29" spans="1:26" ht="18" customHeight="1" x14ac:dyDescent="0.25">
      <c r="Q29" s="77"/>
      <c r="R29" s="11">
        <v>0</v>
      </c>
      <c r="S29" s="11">
        <v>0</v>
      </c>
      <c r="T29" s="11">
        <v>0</v>
      </c>
      <c r="U29" s="11">
        <v>1191.5899999999999</v>
      </c>
      <c r="V29" s="72"/>
      <c r="W29" s="11">
        <v>0</v>
      </c>
      <c r="X29" s="11">
        <v>0</v>
      </c>
      <c r="Y29" s="11">
        <v>0</v>
      </c>
      <c r="Z29" s="13">
        <v>138.25</v>
      </c>
    </row>
    <row r="30" spans="1:26" ht="18" customHeight="1" x14ac:dyDescent="0.25">
      <c r="Q30" s="77"/>
      <c r="R30" s="11">
        <v>595.79999999999995</v>
      </c>
      <c r="S30" s="11" t="s">
        <v>34</v>
      </c>
      <c r="T30" s="11" t="s">
        <v>33</v>
      </c>
      <c r="U30" s="11">
        <f>U29-R30</f>
        <v>595.79</v>
      </c>
      <c r="V30" s="72"/>
      <c r="W30" s="11">
        <v>0</v>
      </c>
      <c r="X30" s="11">
        <v>0</v>
      </c>
      <c r="Y30" s="11">
        <v>0</v>
      </c>
      <c r="Z30" s="13">
        <v>138.25</v>
      </c>
    </row>
    <row r="31" spans="1:26" ht="18" customHeight="1" x14ac:dyDescent="0.25">
      <c r="Q31" s="77"/>
      <c r="R31" s="11">
        <v>0</v>
      </c>
      <c r="S31" s="11">
        <v>0</v>
      </c>
      <c r="T31" s="11">
        <v>0</v>
      </c>
      <c r="U31" s="11">
        <v>595.79</v>
      </c>
      <c r="V31" s="72"/>
      <c r="W31" s="11">
        <v>0</v>
      </c>
      <c r="X31" s="11">
        <v>0</v>
      </c>
      <c r="Y31" s="11">
        <v>0</v>
      </c>
      <c r="Z31" s="13">
        <v>138.25</v>
      </c>
    </row>
    <row r="32" spans="1:26" ht="18" customHeight="1" x14ac:dyDescent="0.25">
      <c r="Q32" s="78"/>
      <c r="R32" s="11"/>
      <c r="S32" s="11"/>
      <c r="T32" s="11"/>
      <c r="U32" s="11"/>
      <c r="V32" s="72"/>
      <c r="W32" s="11"/>
      <c r="X32" s="11"/>
      <c r="Y32" s="11"/>
      <c r="Z32" s="13"/>
    </row>
    <row r="33" spans="17:26" ht="21" customHeight="1" x14ac:dyDescent="0.25">
      <c r="Q33" s="27" t="s">
        <v>14</v>
      </c>
      <c r="R33" s="28">
        <f>SUM(R21:R32)</f>
        <v>1787.3999999999999</v>
      </c>
      <c r="S33" s="5"/>
      <c r="T33" s="5"/>
      <c r="U33" s="29">
        <v>595.79</v>
      </c>
      <c r="V33" s="72"/>
      <c r="W33" s="29">
        <f>SUM(W21:W32)</f>
        <v>46.08</v>
      </c>
      <c r="X33" s="5"/>
      <c r="Y33" s="5"/>
      <c r="Z33" s="30">
        <v>138.25</v>
      </c>
    </row>
    <row r="34" spans="17:26" ht="19.5" customHeight="1" x14ac:dyDescent="0.25">
      <c r="Q34" s="31"/>
      <c r="R34" s="33"/>
      <c r="S34" s="33"/>
      <c r="T34" s="33"/>
      <c r="U34" s="33"/>
      <c r="V34" s="72"/>
      <c r="W34" s="33"/>
      <c r="X34" s="33"/>
      <c r="Y34" s="33"/>
      <c r="Z34" s="36"/>
    </row>
    <row r="35" spans="17:26" ht="15" x14ac:dyDescent="0.25">
      <c r="Q35" s="79" t="s">
        <v>22</v>
      </c>
      <c r="R35" s="11">
        <v>0</v>
      </c>
      <c r="S35" s="11">
        <v>0</v>
      </c>
      <c r="T35" s="11">
        <v>0</v>
      </c>
      <c r="U35" s="11">
        <v>1117.8699999999999</v>
      </c>
      <c r="V35" s="72"/>
      <c r="W35" s="11">
        <v>0</v>
      </c>
      <c r="X35" s="11">
        <v>0</v>
      </c>
      <c r="Y35" s="11">
        <v>0</v>
      </c>
      <c r="Z35" s="13">
        <v>184.33</v>
      </c>
    </row>
    <row r="36" spans="17:26" ht="15" x14ac:dyDescent="0.25">
      <c r="Q36" s="79"/>
      <c r="R36" s="11">
        <v>0</v>
      </c>
      <c r="S36" s="11">
        <v>0</v>
      </c>
      <c r="T36" s="11">
        <v>0</v>
      </c>
      <c r="U36" s="11">
        <v>1117.8699999999999</v>
      </c>
      <c r="V36" s="72"/>
      <c r="W36" s="11">
        <v>0</v>
      </c>
      <c r="X36" s="11">
        <v>0</v>
      </c>
      <c r="Y36" s="11">
        <v>0</v>
      </c>
      <c r="Z36" s="13">
        <v>184.33</v>
      </c>
    </row>
    <row r="37" spans="17:26" ht="15" x14ac:dyDescent="0.25">
      <c r="Q37" s="79"/>
      <c r="R37" s="11">
        <v>0</v>
      </c>
      <c r="S37" s="11">
        <v>0</v>
      </c>
      <c r="T37" s="11">
        <v>0</v>
      </c>
      <c r="U37" s="11">
        <v>1117.8699999999999</v>
      </c>
      <c r="V37" s="72"/>
      <c r="W37" s="11">
        <v>0</v>
      </c>
      <c r="X37" s="11">
        <v>0</v>
      </c>
      <c r="Y37" s="11">
        <v>0</v>
      </c>
      <c r="Z37" s="13">
        <v>184.33</v>
      </c>
    </row>
    <row r="38" spans="17:26" ht="15" x14ac:dyDescent="0.25">
      <c r="Q38" s="79"/>
      <c r="R38" s="11">
        <v>279.51</v>
      </c>
      <c r="S38" s="11" t="s">
        <v>27</v>
      </c>
      <c r="T38" s="11" t="s">
        <v>28</v>
      </c>
      <c r="U38" s="11">
        <f>U37-R38</f>
        <v>838.3599999999999</v>
      </c>
      <c r="V38" s="72"/>
      <c r="W38" s="11">
        <v>0</v>
      </c>
      <c r="X38" s="11">
        <v>0</v>
      </c>
      <c r="Y38" s="11">
        <v>0</v>
      </c>
      <c r="Z38" s="13">
        <v>184.33</v>
      </c>
    </row>
    <row r="39" spans="17:26" ht="15" x14ac:dyDescent="0.25">
      <c r="Q39" s="79"/>
      <c r="R39" s="11">
        <v>0</v>
      </c>
      <c r="S39" s="11">
        <v>0</v>
      </c>
      <c r="T39" s="11">
        <v>0</v>
      </c>
      <c r="U39" s="11">
        <v>838.36</v>
      </c>
      <c r="V39" s="72"/>
      <c r="W39" s="11">
        <v>0</v>
      </c>
      <c r="X39" s="11">
        <v>0</v>
      </c>
      <c r="Y39" s="11">
        <v>0</v>
      </c>
      <c r="Z39" s="13">
        <v>184.33</v>
      </c>
    </row>
    <row r="40" spans="17:26" ht="15" x14ac:dyDescent="0.25">
      <c r="Q40" s="79"/>
      <c r="R40" s="11">
        <v>279.51</v>
      </c>
      <c r="S40" s="11" t="s">
        <v>29</v>
      </c>
      <c r="T40" s="11" t="s">
        <v>30</v>
      </c>
      <c r="U40" s="11">
        <f>U39-R40</f>
        <v>558.85</v>
      </c>
      <c r="V40" s="72"/>
      <c r="W40" s="11">
        <v>0</v>
      </c>
      <c r="X40" s="11">
        <v>0</v>
      </c>
      <c r="Y40" s="11">
        <v>0</v>
      </c>
      <c r="Z40" s="13">
        <v>184.33</v>
      </c>
    </row>
    <row r="41" spans="17:26" ht="15" x14ac:dyDescent="0.25">
      <c r="Q41" s="79"/>
      <c r="R41" s="11">
        <v>0</v>
      </c>
      <c r="S41" s="11">
        <v>0</v>
      </c>
      <c r="T41" s="11">
        <v>0</v>
      </c>
      <c r="U41" s="11">
        <v>558.85</v>
      </c>
      <c r="V41" s="72"/>
      <c r="W41" s="11">
        <v>0</v>
      </c>
      <c r="X41" s="11">
        <v>0</v>
      </c>
      <c r="Y41" s="11">
        <v>0</v>
      </c>
      <c r="Z41" s="13">
        <v>184.33</v>
      </c>
    </row>
    <row r="42" spans="17:26" ht="15" x14ac:dyDescent="0.25">
      <c r="Q42" s="79"/>
      <c r="R42" s="11">
        <v>0</v>
      </c>
      <c r="S42" s="11">
        <v>0</v>
      </c>
      <c r="T42" s="11">
        <v>0</v>
      </c>
      <c r="U42" s="11">
        <v>558.85</v>
      </c>
      <c r="V42" s="72"/>
      <c r="W42" s="11">
        <v>0</v>
      </c>
      <c r="X42" s="11">
        <v>0</v>
      </c>
      <c r="Y42" s="11">
        <v>0</v>
      </c>
      <c r="Z42" s="13">
        <v>184.33</v>
      </c>
    </row>
    <row r="43" spans="17:26" ht="15" x14ac:dyDescent="0.25">
      <c r="Q43" s="79"/>
      <c r="R43" s="11">
        <v>0</v>
      </c>
      <c r="S43" s="11">
        <v>0</v>
      </c>
      <c r="T43" s="11">
        <v>0</v>
      </c>
      <c r="U43" s="11">
        <v>558.85</v>
      </c>
      <c r="V43" s="72"/>
      <c r="W43" s="11">
        <v>0</v>
      </c>
      <c r="X43" s="11">
        <v>0</v>
      </c>
      <c r="Y43" s="11">
        <v>0</v>
      </c>
      <c r="Z43" s="13">
        <v>184.33</v>
      </c>
    </row>
    <row r="44" spans="17:26" ht="15" x14ac:dyDescent="0.25">
      <c r="Q44" s="79"/>
      <c r="R44" s="11">
        <v>279.51</v>
      </c>
      <c r="S44" s="11" t="s">
        <v>34</v>
      </c>
      <c r="T44" s="11" t="s">
        <v>33</v>
      </c>
      <c r="U44" s="11">
        <f>U43-R44</f>
        <v>279.34000000000003</v>
      </c>
      <c r="V44" s="72"/>
      <c r="W44" s="11">
        <v>0</v>
      </c>
      <c r="X44" s="11">
        <v>0</v>
      </c>
      <c r="Y44" s="11">
        <v>0</v>
      </c>
      <c r="Z44" s="13">
        <v>184.33</v>
      </c>
    </row>
    <row r="45" spans="17:26" ht="15" x14ac:dyDescent="0.25">
      <c r="Q45" s="79"/>
      <c r="R45" s="11">
        <v>0</v>
      </c>
      <c r="S45" s="11">
        <v>0</v>
      </c>
      <c r="T45" s="11">
        <v>0</v>
      </c>
      <c r="U45" s="11">
        <v>279.33999999999997</v>
      </c>
      <c r="V45" s="72"/>
      <c r="W45" s="11">
        <v>0</v>
      </c>
      <c r="X45" s="11">
        <v>0</v>
      </c>
      <c r="Y45" s="11">
        <v>0</v>
      </c>
      <c r="Z45" s="13">
        <v>184.33</v>
      </c>
    </row>
    <row r="46" spans="17:26" ht="15" x14ac:dyDescent="0.25">
      <c r="Q46" s="79"/>
      <c r="R46" s="11"/>
      <c r="S46" s="11"/>
      <c r="T46" s="11"/>
      <c r="U46" s="11"/>
      <c r="V46" s="72"/>
      <c r="W46" s="11"/>
      <c r="X46" s="11"/>
      <c r="Y46" s="11"/>
      <c r="Z46" s="13"/>
    </row>
    <row r="47" spans="17:26" ht="21" customHeight="1" x14ac:dyDescent="0.25">
      <c r="Q47" s="27" t="s">
        <v>14</v>
      </c>
      <c r="R47" s="28">
        <f>SUM(R35:R46)</f>
        <v>838.53</v>
      </c>
      <c r="S47" s="5"/>
      <c r="T47" s="5"/>
      <c r="U47" s="29">
        <v>279.33999999999997</v>
      </c>
      <c r="V47" s="72"/>
      <c r="W47" s="29">
        <f>SUM(W35:W46)</f>
        <v>0</v>
      </c>
      <c r="X47" s="5"/>
      <c r="Y47" s="5"/>
      <c r="Z47" s="30">
        <v>184.33</v>
      </c>
    </row>
    <row r="48" spans="17:26" ht="19.5" customHeight="1" x14ac:dyDescent="0.25">
      <c r="Q48" s="31"/>
      <c r="R48" s="33"/>
      <c r="S48" s="33"/>
      <c r="T48" s="33"/>
      <c r="U48" s="33"/>
      <c r="V48" s="72"/>
      <c r="W48" s="33"/>
      <c r="X48" s="33"/>
      <c r="Y48" s="33"/>
      <c r="Z48" s="36"/>
    </row>
    <row r="49" spans="17:26" ht="15" x14ac:dyDescent="0.25">
      <c r="Q49" s="79" t="s">
        <v>12</v>
      </c>
      <c r="R49" s="11">
        <v>0</v>
      </c>
      <c r="S49" s="11">
        <v>0</v>
      </c>
      <c r="T49" s="11">
        <v>0</v>
      </c>
      <c r="U49" s="11">
        <v>868.13</v>
      </c>
      <c r="V49" s="72"/>
      <c r="W49" s="11">
        <v>0</v>
      </c>
      <c r="X49" s="11">
        <v>0</v>
      </c>
      <c r="Y49" s="11">
        <v>0</v>
      </c>
      <c r="Z49" s="13">
        <v>184.33</v>
      </c>
    </row>
    <row r="50" spans="17:26" ht="15" x14ac:dyDescent="0.25">
      <c r="Q50" s="79"/>
      <c r="R50" s="11">
        <v>0</v>
      </c>
      <c r="S50" s="11">
        <v>0</v>
      </c>
      <c r="T50" s="11">
        <v>0</v>
      </c>
      <c r="U50" s="11">
        <v>868.13</v>
      </c>
      <c r="V50" s="72"/>
      <c r="W50" s="11">
        <v>0</v>
      </c>
      <c r="X50" s="11">
        <v>0</v>
      </c>
      <c r="Y50" s="11">
        <v>0</v>
      </c>
      <c r="Z50" s="13">
        <v>184.33</v>
      </c>
    </row>
    <row r="51" spans="17:26" ht="15" x14ac:dyDescent="0.25">
      <c r="Q51" s="79"/>
      <c r="R51" s="11">
        <v>0</v>
      </c>
      <c r="S51" s="11">
        <v>0</v>
      </c>
      <c r="T51" s="11">
        <v>0</v>
      </c>
      <c r="U51" s="11">
        <v>868.13</v>
      </c>
      <c r="V51" s="72"/>
      <c r="W51" s="11">
        <v>0</v>
      </c>
      <c r="X51" s="11">
        <v>0</v>
      </c>
      <c r="Y51" s="11">
        <v>0</v>
      </c>
      <c r="Z51" s="13">
        <v>184.33</v>
      </c>
    </row>
    <row r="52" spans="17:26" ht="15" x14ac:dyDescent="0.25">
      <c r="Q52" s="79"/>
      <c r="R52" s="11">
        <v>217.02</v>
      </c>
      <c r="S52" s="11" t="s">
        <v>27</v>
      </c>
      <c r="T52" s="11" t="s">
        <v>28</v>
      </c>
      <c r="U52" s="11">
        <f>U51-R52</f>
        <v>651.11</v>
      </c>
      <c r="V52" s="72"/>
      <c r="W52" s="11">
        <v>0</v>
      </c>
      <c r="X52" s="11">
        <v>0</v>
      </c>
      <c r="Y52" s="11">
        <v>0</v>
      </c>
      <c r="Z52" s="13">
        <v>184.33</v>
      </c>
    </row>
    <row r="53" spans="17:26" ht="15" x14ac:dyDescent="0.25">
      <c r="Q53" s="79"/>
      <c r="R53" s="11">
        <v>0</v>
      </c>
      <c r="S53" s="11">
        <v>0</v>
      </c>
      <c r="T53" s="11">
        <v>0</v>
      </c>
      <c r="U53" s="11">
        <v>651.11</v>
      </c>
      <c r="V53" s="72"/>
      <c r="W53" s="11">
        <v>0</v>
      </c>
      <c r="X53" s="11">
        <v>0</v>
      </c>
      <c r="Y53" s="11">
        <v>0</v>
      </c>
      <c r="Z53" s="13">
        <v>184.33</v>
      </c>
    </row>
    <row r="54" spans="17:26" ht="15" x14ac:dyDescent="0.25">
      <c r="Q54" s="79"/>
      <c r="R54" s="11">
        <v>217.02</v>
      </c>
      <c r="S54" s="11" t="s">
        <v>29</v>
      </c>
      <c r="T54" s="11" t="s">
        <v>30</v>
      </c>
      <c r="U54" s="11">
        <f>U53-R54</f>
        <v>434.09000000000003</v>
      </c>
      <c r="V54" s="72"/>
      <c r="W54" s="11">
        <v>0</v>
      </c>
      <c r="X54" s="11">
        <v>0</v>
      </c>
      <c r="Y54" s="11">
        <v>0</v>
      </c>
      <c r="Z54" s="13">
        <v>184.33</v>
      </c>
    </row>
    <row r="55" spans="17:26" ht="15" x14ac:dyDescent="0.25">
      <c r="Q55" s="79"/>
      <c r="R55" s="11">
        <v>0</v>
      </c>
      <c r="S55" s="11">
        <v>0</v>
      </c>
      <c r="T55" s="11">
        <v>0</v>
      </c>
      <c r="U55" s="11">
        <v>434.09</v>
      </c>
      <c r="V55" s="72"/>
      <c r="W55" s="11">
        <v>0</v>
      </c>
      <c r="X55" s="11">
        <v>0</v>
      </c>
      <c r="Y55" s="11">
        <v>0</v>
      </c>
      <c r="Z55" s="13">
        <v>184.33</v>
      </c>
    </row>
    <row r="56" spans="17:26" ht="15" x14ac:dyDescent="0.25">
      <c r="Q56" s="79"/>
      <c r="R56" s="11">
        <v>0</v>
      </c>
      <c r="S56" s="11">
        <v>0</v>
      </c>
      <c r="T56" s="11">
        <v>0</v>
      </c>
      <c r="U56" s="11">
        <v>434.09</v>
      </c>
      <c r="V56" s="72"/>
      <c r="W56" s="11">
        <v>0</v>
      </c>
      <c r="X56" s="11">
        <v>0</v>
      </c>
      <c r="Y56" s="11">
        <v>0</v>
      </c>
      <c r="Z56" s="13">
        <v>184.33</v>
      </c>
    </row>
    <row r="57" spans="17:26" ht="15" x14ac:dyDescent="0.25">
      <c r="Q57" s="79"/>
      <c r="R57" s="11">
        <v>0</v>
      </c>
      <c r="S57" s="11">
        <v>0</v>
      </c>
      <c r="T57" s="11">
        <v>0</v>
      </c>
      <c r="U57" s="11">
        <v>434.09</v>
      </c>
      <c r="V57" s="72"/>
      <c r="W57" s="11">
        <v>0</v>
      </c>
      <c r="X57" s="11">
        <v>0</v>
      </c>
      <c r="Y57" s="11">
        <v>0</v>
      </c>
      <c r="Z57" s="13">
        <v>184.33</v>
      </c>
    </row>
    <row r="58" spans="17:26" ht="15" x14ac:dyDescent="0.25">
      <c r="Q58" s="79"/>
      <c r="R58" s="11">
        <v>217.02</v>
      </c>
      <c r="S58" s="11" t="s">
        <v>34</v>
      </c>
      <c r="T58" s="11" t="s">
        <v>33</v>
      </c>
      <c r="U58" s="11">
        <f>U57-R58</f>
        <v>217.06999999999996</v>
      </c>
      <c r="V58" s="72"/>
      <c r="W58" s="11">
        <v>0</v>
      </c>
      <c r="X58" s="11">
        <v>0</v>
      </c>
      <c r="Y58" s="11">
        <v>0</v>
      </c>
      <c r="Z58" s="13">
        <v>184.33</v>
      </c>
    </row>
    <row r="59" spans="17:26" ht="15" x14ac:dyDescent="0.25">
      <c r="Q59" s="79"/>
      <c r="R59" s="11">
        <v>0</v>
      </c>
      <c r="S59" s="11">
        <v>0</v>
      </c>
      <c r="T59" s="11">
        <v>0</v>
      </c>
      <c r="U59" s="11">
        <v>217.07</v>
      </c>
      <c r="V59" s="72"/>
      <c r="W59" s="11">
        <v>0</v>
      </c>
      <c r="X59" s="11">
        <v>0</v>
      </c>
      <c r="Y59" s="11">
        <v>0</v>
      </c>
      <c r="Z59" s="13">
        <v>184.33</v>
      </c>
    </row>
    <row r="60" spans="17:26" ht="15" x14ac:dyDescent="0.25">
      <c r="Q60" s="79"/>
      <c r="R60" s="11"/>
      <c r="S60" s="11"/>
      <c r="T60" s="11"/>
      <c r="U60" s="11"/>
      <c r="V60" s="72"/>
      <c r="W60" s="11"/>
      <c r="X60" s="11"/>
      <c r="Y60" s="11"/>
      <c r="Z60" s="13"/>
    </row>
    <row r="61" spans="17:26" ht="21" customHeight="1" thickBot="1" x14ac:dyDescent="0.3">
      <c r="Q61" s="37" t="s">
        <v>14</v>
      </c>
      <c r="R61" s="38">
        <f>SUM(R49:R60)</f>
        <v>651.06000000000006</v>
      </c>
      <c r="S61" s="39"/>
      <c r="T61" s="39"/>
      <c r="U61" s="40">
        <v>217.07</v>
      </c>
      <c r="V61" s="73"/>
      <c r="W61" s="40">
        <f>SUM(W49:W60)</f>
        <v>0</v>
      </c>
      <c r="X61" s="39"/>
      <c r="Y61" s="39"/>
      <c r="Z61" s="41">
        <v>184.33</v>
      </c>
    </row>
    <row r="62" spans="17:26" ht="21" customHeight="1" x14ac:dyDescent="0.25">
      <c r="Q62" s="88" t="s">
        <v>19</v>
      </c>
      <c r="R62" s="45"/>
      <c r="S62" s="46"/>
      <c r="T62" s="46"/>
      <c r="U62" s="47"/>
      <c r="V62" s="80"/>
      <c r="W62" s="47"/>
      <c r="X62" s="46"/>
      <c r="Y62" s="46"/>
      <c r="Z62" s="47"/>
    </row>
    <row r="63" spans="17:26" ht="15.75" customHeight="1" x14ac:dyDescent="0.25">
      <c r="Q63" s="89"/>
      <c r="R63" s="11">
        <v>0</v>
      </c>
      <c r="S63" s="11">
        <v>0</v>
      </c>
      <c r="T63" s="11">
        <v>0</v>
      </c>
      <c r="U63" s="11">
        <v>868.13</v>
      </c>
      <c r="V63" s="72"/>
      <c r="W63" s="11">
        <v>0</v>
      </c>
      <c r="X63" s="11">
        <v>0</v>
      </c>
      <c r="Y63" s="11">
        <v>0</v>
      </c>
      <c r="Z63" s="11">
        <v>184.33</v>
      </c>
    </row>
    <row r="64" spans="17:26" ht="15.75" customHeight="1" x14ac:dyDescent="0.25">
      <c r="Q64" s="89"/>
      <c r="R64" s="11">
        <v>0</v>
      </c>
      <c r="S64" s="11">
        <v>0</v>
      </c>
      <c r="T64" s="11">
        <v>0</v>
      </c>
      <c r="U64" s="11">
        <v>868.13</v>
      </c>
      <c r="V64" s="72"/>
      <c r="W64" s="11">
        <v>0</v>
      </c>
      <c r="X64" s="11">
        <v>0</v>
      </c>
      <c r="Y64" s="11">
        <v>0</v>
      </c>
      <c r="Z64" s="11">
        <v>184.33</v>
      </c>
    </row>
    <row r="65" spans="17:26" ht="15.75" customHeight="1" x14ac:dyDescent="0.25">
      <c r="Q65" s="89"/>
      <c r="R65" s="11">
        <v>0</v>
      </c>
      <c r="S65" s="11">
        <v>0</v>
      </c>
      <c r="T65" s="11">
        <v>0</v>
      </c>
      <c r="U65" s="11">
        <v>868.13</v>
      </c>
      <c r="V65" s="72"/>
      <c r="W65" s="11">
        <v>0</v>
      </c>
      <c r="X65" s="11">
        <v>0</v>
      </c>
      <c r="Y65" s="11">
        <v>0</v>
      </c>
      <c r="Z65" s="11">
        <v>184.33</v>
      </c>
    </row>
    <row r="66" spans="17:26" ht="15.75" customHeight="1" x14ac:dyDescent="0.25">
      <c r="Q66" s="89"/>
      <c r="R66" s="11">
        <v>217.02</v>
      </c>
      <c r="S66" s="11" t="s">
        <v>27</v>
      </c>
      <c r="T66" s="11" t="s">
        <v>28</v>
      </c>
      <c r="U66" s="11">
        <f>U65-R66</f>
        <v>651.11</v>
      </c>
      <c r="V66" s="72"/>
      <c r="W66" s="11">
        <v>0</v>
      </c>
      <c r="X66" s="11">
        <v>0</v>
      </c>
      <c r="Y66" s="11">
        <v>0</v>
      </c>
      <c r="Z66" s="11">
        <v>184.33</v>
      </c>
    </row>
    <row r="67" spans="17:26" ht="15.75" customHeight="1" x14ac:dyDescent="0.25">
      <c r="Q67" s="89"/>
      <c r="R67" s="11">
        <v>0</v>
      </c>
      <c r="S67" s="11">
        <v>0</v>
      </c>
      <c r="T67" s="11">
        <v>0</v>
      </c>
      <c r="U67" s="11">
        <v>651.11</v>
      </c>
      <c r="V67" s="72"/>
      <c r="W67" s="11">
        <v>0</v>
      </c>
      <c r="X67" s="11">
        <v>0</v>
      </c>
      <c r="Y67" s="11">
        <v>0</v>
      </c>
      <c r="Z67" s="11">
        <v>184.33</v>
      </c>
    </row>
    <row r="68" spans="17:26" ht="15.75" customHeight="1" x14ac:dyDescent="0.25">
      <c r="Q68" s="89"/>
      <c r="R68" s="11">
        <v>217.02</v>
      </c>
      <c r="S68" s="11" t="s">
        <v>29</v>
      </c>
      <c r="T68" s="11" t="s">
        <v>30</v>
      </c>
      <c r="U68" s="11">
        <f>U67-R68</f>
        <v>434.09000000000003</v>
      </c>
      <c r="V68" s="72"/>
      <c r="W68" s="11">
        <v>0</v>
      </c>
      <c r="X68" s="11">
        <v>0</v>
      </c>
      <c r="Y68" s="11">
        <v>0</v>
      </c>
      <c r="Z68" s="11">
        <v>184.33</v>
      </c>
    </row>
    <row r="69" spans="17:26" ht="15.75" customHeight="1" x14ac:dyDescent="0.25">
      <c r="Q69" s="89"/>
      <c r="R69" s="11">
        <v>0</v>
      </c>
      <c r="S69" s="11">
        <v>0</v>
      </c>
      <c r="T69" s="11">
        <v>0</v>
      </c>
      <c r="U69" s="11">
        <v>434.09</v>
      </c>
      <c r="V69" s="72"/>
      <c r="W69" s="11">
        <v>0</v>
      </c>
      <c r="X69" s="11">
        <v>0</v>
      </c>
      <c r="Y69" s="11">
        <v>0</v>
      </c>
      <c r="Z69" s="11">
        <v>184.33</v>
      </c>
    </row>
    <row r="70" spans="17:26" ht="15.75" customHeight="1" x14ac:dyDescent="0.25">
      <c r="Q70" s="89"/>
      <c r="R70" s="11">
        <v>0</v>
      </c>
      <c r="S70" s="11">
        <v>0</v>
      </c>
      <c r="T70" s="11">
        <v>0</v>
      </c>
      <c r="U70" s="11">
        <v>434.09</v>
      </c>
      <c r="V70" s="72"/>
      <c r="W70" s="11">
        <v>0</v>
      </c>
      <c r="X70" s="11">
        <v>0</v>
      </c>
      <c r="Y70" s="11">
        <v>0</v>
      </c>
      <c r="Z70" s="11">
        <v>184.33</v>
      </c>
    </row>
    <row r="71" spans="17:26" ht="15.75" customHeight="1" x14ac:dyDescent="0.25">
      <c r="Q71" s="89"/>
      <c r="R71" s="11">
        <v>0</v>
      </c>
      <c r="S71" s="11">
        <v>0</v>
      </c>
      <c r="T71" s="11">
        <v>0</v>
      </c>
      <c r="U71" s="11">
        <v>434.09</v>
      </c>
      <c r="V71" s="72"/>
      <c r="W71" s="11">
        <v>0</v>
      </c>
      <c r="X71" s="11">
        <v>0</v>
      </c>
      <c r="Y71" s="11">
        <v>0</v>
      </c>
      <c r="Z71" s="11">
        <v>184.33</v>
      </c>
    </row>
    <row r="72" spans="17:26" ht="15.75" customHeight="1" x14ac:dyDescent="0.25">
      <c r="Q72" s="89"/>
      <c r="R72" s="11">
        <v>217.02</v>
      </c>
      <c r="S72" s="11">
        <v>0</v>
      </c>
      <c r="T72" s="11" t="s">
        <v>33</v>
      </c>
      <c r="U72" s="11">
        <f>U71-R72</f>
        <v>217.06999999999996</v>
      </c>
      <c r="V72" s="72"/>
      <c r="W72" s="11">
        <v>0</v>
      </c>
      <c r="X72" s="11">
        <v>0</v>
      </c>
      <c r="Y72" s="11">
        <v>0</v>
      </c>
      <c r="Z72" s="11">
        <v>184.33</v>
      </c>
    </row>
    <row r="73" spans="17:26" ht="15.75" customHeight="1" x14ac:dyDescent="0.25">
      <c r="Q73" s="89"/>
      <c r="R73" s="11">
        <v>0</v>
      </c>
      <c r="S73" s="11">
        <v>0</v>
      </c>
      <c r="T73" s="11">
        <v>0</v>
      </c>
      <c r="U73" s="11">
        <v>217.07</v>
      </c>
      <c r="V73" s="72"/>
      <c r="W73" s="11">
        <v>0</v>
      </c>
      <c r="X73" s="11">
        <v>0</v>
      </c>
      <c r="Y73" s="11">
        <v>0</v>
      </c>
      <c r="Z73" s="11">
        <v>184.33</v>
      </c>
    </row>
    <row r="74" spans="17:26" ht="15.75" customHeight="1" x14ac:dyDescent="0.25">
      <c r="Q74" s="90"/>
      <c r="R74" s="11"/>
      <c r="S74" s="11"/>
      <c r="T74" s="11"/>
      <c r="U74" s="11"/>
      <c r="V74" s="81"/>
      <c r="W74" s="11"/>
      <c r="X74" s="11"/>
      <c r="Y74" s="11"/>
      <c r="Z74" s="11"/>
    </row>
    <row r="75" spans="17:26" x14ac:dyDescent="0.25">
      <c r="Q75" s="48" t="s">
        <v>14</v>
      </c>
      <c r="R75" s="49">
        <f>SUM(R63:R74)</f>
        <v>651.06000000000006</v>
      </c>
      <c r="S75" s="49"/>
      <c r="T75" s="49"/>
      <c r="U75" s="49">
        <v>217.07</v>
      </c>
      <c r="V75" s="49"/>
      <c r="W75" s="49">
        <f>SUM(W63:W74)</f>
        <v>0</v>
      </c>
      <c r="X75" s="49"/>
      <c r="Y75" s="49"/>
      <c r="Z75" s="49">
        <v>184.33</v>
      </c>
    </row>
    <row r="76" spans="17:26" ht="15.75" customHeight="1" x14ac:dyDescent="0.25">
      <c r="Q76" s="85" t="s">
        <v>18</v>
      </c>
      <c r="R76" s="11">
        <v>0</v>
      </c>
      <c r="S76" s="11">
        <v>0</v>
      </c>
      <c r="T76" s="11">
        <v>0</v>
      </c>
      <c r="U76" s="11">
        <v>618.39</v>
      </c>
      <c r="V76" s="82"/>
      <c r="W76" s="11">
        <v>0</v>
      </c>
      <c r="X76" s="11">
        <v>0</v>
      </c>
      <c r="Y76" s="11">
        <v>0</v>
      </c>
      <c r="Z76" s="11">
        <v>184.33</v>
      </c>
    </row>
    <row r="77" spans="17:26" ht="15.75" customHeight="1" x14ac:dyDescent="0.25">
      <c r="Q77" s="86"/>
      <c r="R77" s="11">
        <v>0</v>
      </c>
      <c r="S77" s="11">
        <v>0</v>
      </c>
      <c r="T77" s="11">
        <v>0</v>
      </c>
      <c r="U77" s="11">
        <v>618.39</v>
      </c>
      <c r="V77" s="83"/>
      <c r="W77" s="11">
        <v>0</v>
      </c>
      <c r="X77" s="11">
        <v>0</v>
      </c>
      <c r="Y77" s="11">
        <v>0</v>
      </c>
      <c r="Z77" s="11">
        <v>184.33</v>
      </c>
    </row>
    <row r="78" spans="17:26" ht="15.75" customHeight="1" x14ac:dyDescent="0.25">
      <c r="Q78" s="86"/>
      <c r="R78" s="11">
        <v>0</v>
      </c>
      <c r="S78" s="11">
        <v>0</v>
      </c>
      <c r="T78" s="11">
        <v>0</v>
      </c>
      <c r="U78" s="11">
        <v>618.39</v>
      </c>
      <c r="V78" s="83"/>
      <c r="W78" s="11">
        <v>0</v>
      </c>
      <c r="X78" s="11">
        <v>0</v>
      </c>
      <c r="Y78" s="11">
        <v>0</v>
      </c>
      <c r="Z78" s="11">
        <v>184.33</v>
      </c>
    </row>
    <row r="79" spans="17:26" ht="15.75" customHeight="1" x14ac:dyDescent="0.25">
      <c r="Q79" s="86"/>
      <c r="R79" s="11">
        <v>154.59</v>
      </c>
      <c r="S79" s="11" t="s">
        <v>27</v>
      </c>
      <c r="T79" s="11" t="s">
        <v>28</v>
      </c>
      <c r="U79" s="11">
        <f>U78-R79</f>
        <v>463.79999999999995</v>
      </c>
      <c r="V79" s="83"/>
      <c r="W79" s="11">
        <v>46.08</v>
      </c>
      <c r="X79" s="11" t="s">
        <v>27</v>
      </c>
      <c r="Y79" s="11" t="s">
        <v>28</v>
      </c>
      <c r="Z79" s="11">
        <f>Z78-W79</f>
        <v>138.25</v>
      </c>
    </row>
    <row r="80" spans="17:26" ht="15.75" customHeight="1" x14ac:dyDescent="0.25">
      <c r="Q80" s="86"/>
      <c r="R80" s="11">
        <v>0</v>
      </c>
      <c r="S80" s="11">
        <v>0</v>
      </c>
      <c r="T80" s="11">
        <v>0</v>
      </c>
      <c r="U80" s="11">
        <v>463.8</v>
      </c>
      <c r="V80" s="83"/>
      <c r="W80" s="11">
        <v>0</v>
      </c>
      <c r="X80" s="11">
        <v>0</v>
      </c>
      <c r="Y80" s="11">
        <v>0</v>
      </c>
      <c r="Z80" s="11">
        <v>138.25</v>
      </c>
    </row>
    <row r="81" spans="17:26" ht="15.75" customHeight="1" x14ac:dyDescent="0.25">
      <c r="Q81" s="86"/>
      <c r="R81" s="11">
        <v>154.59</v>
      </c>
      <c r="S81" s="11" t="s">
        <v>29</v>
      </c>
      <c r="T81" s="11" t="s">
        <v>30</v>
      </c>
      <c r="U81" s="11">
        <f>U80-R81</f>
        <v>309.21000000000004</v>
      </c>
      <c r="V81" s="83"/>
      <c r="W81" s="11">
        <v>0</v>
      </c>
      <c r="X81" s="11">
        <v>0</v>
      </c>
      <c r="Y81" s="11">
        <v>0</v>
      </c>
      <c r="Z81" s="11">
        <v>138.25</v>
      </c>
    </row>
    <row r="82" spans="17:26" ht="15.75" customHeight="1" x14ac:dyDescent="0.25">
      <c r="Q82" s="86"/>
      <c r="R82" s="11">
        <v>0</v>
      </c>
      <c r="S82" s="11">
        <v>0</v>
      </c>
      <c r="T82" s="11">
        <v>0</v>
      </c>
      <c r="U82" s="11">
        <v>309.20999999999998</v>
      </c>
      <c r="V82" s="83"/>
      <c r="W82" s="11">
        <v>0</v>
      </c>
      <c r="X82" s="11">
        <v>0</v>
      </c>
      <c r="Y82" s="11">
        <v>0</v>
      </c>
      <c r="Z82" s="11">
        <v>138.25</v>
      </c>
    </row>
    <row r="83" spans="17:26" ht="15.75" customHeight="1" x14ac:dyDescent="0.25">
      <c r="Q83" s="86"/>
      <c r="R83" s="11">
        <v>0</v>
      </c>
      <c r="S83" s="11">
        <v>0</v>
      </c>
      <c r="T83" s="11">
        <v>0</v>
      </c>
      <c r="U83" s="11">
        <v>309.20999999999998</v>
      </c>
      <c r="V83" s="83"/>
      <c r="W83" s="11">
        <v>0</v>
      </c>
      <c r="X83" s="11">
        <v>0</v>
      </c>
      <c r="Y83" s="11">
        <v>0</v>
      </c>
      <c r="Z83" s="11">
        <v>138.25</v>
      </c>
    </row>
    <row r="84" spans="17:26" ht="15.75" customHeight="1" x14ac:dyDescent="0.25">
      <c r="Q84" s="86"/>
      <c r="R84" s="11">
        <v>0</v>
      </c>
      <c r="S84" s="11">
        <v>0</v>
      </c>
      <c r="T84" s="11">
        <v>0</v>
      </c>
      <c r="U84" s="11">
        <v>309.20999999999998</v>
      </c>
      <c r="V84" s="83"/>
      <c r="W84" s="11">
        <v>0</v>
      </c>
      <c r="X84" s="11">
        <v>0</v>
      </c>
      <c r="Y84" s="11">
        <v>0</v>
      </c>
      <c r="Z84" s="11">
        <v>138.25</v>
      </c>
    </row>
    <row r="85" spans="17:26" ht="15.75" customHeight="1" x14ac:dyDescent="0.25">
      <c r="Q85" s="86"/>
      <c r="R85" s="11">
        <v>154.59</v>
      </c>
      <c r="S85" s="11" t="s">
        <v>34</v>
      </c>
      <c r="T85" s="11" t="s">
        <v>33</v>
      </c>
      <c r="U85" s="11">
        <f>U84-R85</f>
        <v>154.61999999999998</v>
      </c>
      <c r="V85" s="83"/>
      <c r="W85" s="11">
        <v>0</v>
      </c>
      <c r="X85" s="11">
        <v>0</v>
      </c>
      <c r="Y85" s="11">
        <v>0</v>
      </c>
      <c r="Z85" s="11">
        <v>138.25</v>
      </c>
    </row>
    <row r="86" spans="17:26" ht="15.75" customHeight="1" x14ac:dyDescent="0.25">
      <c r="Q86" s="86"/>
      <c r="R86" s="11">
        <v>0</v>
      </c>
      <c r="S86" s="11">
        <v>0</v>
      </c>
      <c r="T86" s="11">
        <v>0</v>
      </c>
      <c r="U86" s="11">
        <v>154.62</v>
      </c>
      <c r="V86" s="83"/>
      <c r="W86" s="11">
        <v>0</v>
      </c>
      <c r="X86" s="11">
        <v>0</v>
      </c>
      <c r="Y86" s="11">
        <v>0</v>
      </c>
      <c r="Z86" s="11">
        <v>138.25</v>
      </c>
    </row>
    <row r="87" spans="17:26" ht="15.75" customHeight="1" x14ac:dyDescent="0.25">
      <c r="Q87" s="87"/>
      <c r="R87" s="11"/>
      <c r="S87" s="11"/>
      <c r="T87" s="11"/>
      <c r="U87" s="11"/>
      <c r="V87" s="84"/>
      <c r="W87" s="11"/>
      <c r="X87" s="11"/>
      <c r="Y87" s="11"/>
      <c r="Z87" s="11"/>
    </row>
    <row r="88" spans="17:26" x14ac:dyDescent="0.25">
      <c r="Q88" s="48" t="s">
        <v>14</v>
      </c>
      <c r="R88" s="49">
        <f>SUM(R76:R87)</f>
        <v>463.77</v>
      </c>
      <c r="S88" s="49"/>
      <c r="T88" s="49"/>
      <c r="U88" s="49">
        <v>154.62</v>
      </c>
      <c r="V88" s="49"/>
      <c r="W88" s="49"/>
      <c r="X88" s="49"/>
      <c r="Y88" s="49"/>
      <c r="Z88" s="49">
        <v>138.25</v>
      </c>
    </row>
    <row r="89" spans="17:26" ht="15" customHeight="1" x14ac:dyDescent="0.25">
      <c r="Q89" s="85" t="s">
        <v>23</v>
      </c>
      <c r="R89" s="11">
        <v>0</v>
      </c>
      <c r="S89" s="11">
        <v>0</v>
      </c>
      <c r="T89" s="11">
        <v>0</v>
      </c>
      <c r="U89" s="11">
        <v>618.39</v>
      </c>
      <c r="V89" s="82"/>
      <c r="W89" s="11">
        <v>0</v>
      </c>
      <c r="X89" s="11">
        <v>0</v>
      </c>
      <c r="Y89" s="11">
        <v>0</v>
      </c>
      <c r="Z89" s="11">
        <v>184.33</v>
      </c>
    </row>
    <row r="90" spans="17:26" ht="15" customHeight="1" x14ac:dyDescent="0.25">
      <c r="Q90" s="86"/>
      <c r="R90" s="11">
        <v>0</v>
      </c>
      <c r="S90" s="11">
        <v>0</v>
      </c>
      <c r="T90" s="11">
        <v>0</v>
      </c>
      <c r="U90" s="11">
        <v>618.39</v>
      </c>
      <c r="V90" s="83"/>
      <c r="W90" s="11">
        <v>0</v>
      </c>
      <c r="X90" s="11">
        <v>0</v>
      </c>
      <c r="Y90" s="11">
        <v>0</v>
      </c>
      <c r="Z90" s="11">
        <v>184.33</v>
      </c>
    </row>
    <row r="91" spans="17:26" ht="15" x14ac:dyDescent="0.25">
      <c r="Q91" s="86"/>
      <c r="R91" s="11">
        <v>0</v>
      </c>
      <c r="S91" s="11">
        <v>0</v>
      </c>
      <c r="T91" s="11">
        <v>0</v>
      </c>
      <c r="U91" s="11">
        <v>618.39</v>
      </c>
      <c r="V91" s="83"/>
      <c r="W91" s="11">
        <v>0</v>
      </c>
      <c r="X91" s="11">
        <v>0</v>
      </c>
      <c r="Y91" s="11">
        <v>0</v>
      </c>
      <c r="Z91" s="11">
        <v>184.33</v>
      </c>
    </row>
    <row r="92" spans="17:26" ht="15" x14ac:dyDescent="0.25">
      <c r="Q92" s="86"/>
      <c r="R92" s="11">
        <v>0</v>
      </c>
      <c r="S92" s="11">
        <v>0</v>
      </c>
      <c r="T92" s="11">
        <v>0</v>
      </c>
      <c r="U92" s="11">
        <v>618.39</v>
      </c>
      <c r="V92" s="83"/>
      <c r="W92" s="11">
        <v>0</v>
      </c>
      <c r="X92" s="11">
        <v>0</v>
      </c>
      <c r="Y92" s="11">
        <v>0</v>
      </c>
      <c r="Z92" s="11">
        <v>184.33</v>
      </c>
    </row>
    <row r="93" spans="17:26" ht="15" x14ac:dyDescent="0.25">
      <c r="Q93" s="86"/>
      <c r="R93" s="11">
        <v>0</v>
      </c>
      <c r="S93" s="11">
        <v>0</v>
      </c>
      <c r="T93" s="11">
        <v>0</v>
      </c>
      <c r="U93" s="11">
        <v>618.39</v>
      </c>
      <c r="V93" s="83"/>
      <c r="W93" s="11">
        <v>0</v>
      </c>
      <c r="X93" s="11">
        <v>0</v>
      </c>
      <c r="Y93" s="11">
        <v>0</v>
      </c>
      <c r="Z93" s="11">
        <v>184.33</v>
      </c>
    </row>
    <row r="94" spans="17:26" ht="15" x14ac:dyDescent="0.25">
      <c r="Q94" s="86"/>
      <c r="R94" s="11">
        <v>0</v>
      </c>
      <c r="S94" s="11">
        <v>0</v>
      </c>
      <c r="T94" s="11">
        <v>0</v>
      </c>
      <c r="U94" s="11">
        <v>618.39</v>
      </c>
      <c r="V94" s="83"/>
      <c r="W94" s="11">
        <v>0</v>
      </c>
      <c r="X94" s="11">
        <v>0</v>
      </c>
      <c r="Y94" s="11">
        <v>0</v>
      </c>
      <c r="Z94" s="11">
        <v>184.33</v>
      </c>
    </row>
    <row r="95" spans="17:26" ht="15" x14ac:dyDescent="0.25">
      <c r="Q95" s="86"/>
      <c r="R95" s="11">
        <v>0</v>
      </c>
      <c r="S95" s="11">
        <v>0</v>
      </c>
      <c r="T95" s="11">
        <v>0</v>
      </c>
      <c r="U95" s="11">
        <v>618.39</v>
      </c>
      <c r="V95" s="83"/>
      <c r="W95" s="11">
        <v>0</v>
      </c>
      <c r="X95" s="11">
        <v>0</v>
      </c>
      <c r="Y95" s="11">
        <v>0</v>
      </c>
      <c r="Z95" s="11">
        <v>184.33</v>
      </c>
    </row>
    <row r="96" spans="17:26" ht="15" x14ac:dyDescent="0.25">
      <c r="Q96" s="86"/>
      <c r="R96" s="11">
        <v>0</v>
      </c>
      <c r="S96" s="11">
        <v>0</v>
      </c>
      <c r="T96" s="11">
        <v>0</v>
      </c>
      <c r="U96" s="11">
        <v>618.39</v>
      </c>
      <c r="V96" s="83"/>
      <c r="W96" s="11">
        <v>0</v>
      </c>
      <c r="X96" s="11">
        <v>0</v>
      </c>
      <c r="Y96" s="11">
        <v>0</v>
      </c>
      <c r="Z96" s="11">
        <v>184.33</v>
      </c>
    </row>
    <row r="97" spans="17:26" ht="15" x14ac:dyDescent="0.25">
      <c r="Q97" s="86"/>
      <c r="R97" s="11">
        <v>309.18</v>
      </c>
      <c r="S97" s="11" t="s">
        <v>31</v>
      </c>
      <c r="T97" s="57" t="s">
        <v>35</v>
      </c>
      <c r="U97" s="11">
        <f>U96-R97</f>
        <v>309.20999999999998</v>
      </c>
      <c r="V97" s="83"/>
      <c r="W97" s="11">
        <v>92.16</v>
      </c>
      <c r="X97" s="11" t="s">
        <v>31</v>
      </c>
      <c r="Y97" s="11" t="s">
        <v>36</v>
      </c>
      <c r="Z97" s="11">
        <f>Z96-W97</f>
        <v>92.170000000000016</v>
      </c>
    </row>
    <row r="98" spans="17:26" ht="15" x14ac:dyDescent="0.25">
      <c r="Q98" s="86"/>
      <c r="R98" s="11">
        <v>154.59</v>
      </c>
      <c r="S98" s="11" t="s">
        <v>34</v>
      </c>
      <c r="T98" s="11" t="s">
        <v>33</v>
      </c>
      <c r="U98" s="11">
        <f>U97-R98</f>
        <v>154.61999999999998</v>
      </c>
      <c r="V98" s="83"/>
      <c r="W98" s="11">
        <v>0</v>
      </c>
      <c r="X98" s="11">
        <v>0</v>
      </c>
      <c r="Y98" s="11">
        <v>0</v>
      </c>
      <c r="Z98" s="11">
        <v>92.17</v>
      </c>
    </row>
    <row r="99" spans="17:26" ht="15" x14ac:dyDescent="0.25">
      <c r="Q99" s="86"/>
      <c r="R99" s="11">
        <v>0</v>
      </c>
      <c r="S99" s="11">
        <v>0</v>
      </c>
      <c r="T99" s="11">
        <v>0</v>
      </c>
      <c r="U99" s="11">
        <v>154.62</v>
      </c>
      <c r="V99" s="83"/>
      <c r="W99" s="11">
        <v>0</v>
      </c>
      <c r="X99" s="11">
        <v>0</v>
      </c>
      <c r="Y99" s="11">
        <v>0</v>
      </c>
      <c r="Z99" s="11">
        <v>92.17</v>
      </c>
    </row>
    <row r="100" spans="17:26" ht="15" x14ac:dyDescent="0.25">
      <c r="Q100" s="87"/>
      <c r="R100" s="49">
        <f>SUM(R89:R99)</f>
        <v>463.77</v>
      </c>
      <c r="S100" s="49"/>
      <c r="T100" s="49"/>
      <c r="U100" s="49">
        <v>154.62</v>
      </c>
      <c r="V100" s="84"/>
      <c r="W100" s="49"/>
      <c r="X100" s="49"/>
      <c r="Y100" s="49"/>
      <c r="Z100" s="49">
        <v>92.17</v>
      </c>
    </row>
  </sheetData>
  <mergeCells count="17">
    <mergeCell ref="V62:V74"/>
    <mergeCell ref="V76:V87"/>
    <mergeCell ref="Q49:Q60"/>
    <mergeCell ref="Q89:Q100"/>
    <mergeCell ref="V89:V100"/>
    <mergeCell ref="Q62:Q74"/>
    <mergeCell ref="Q76:Q87"/>
    <mergeCell ref="A1:N1"/>
    <mergeCell ref="Q1:Z1"/>
    <mergeCell ref="A2:G2"/>
    <mergeCell ref="I2:N2"/>
    <mergeCell ref="Q2:U2"/>
    <mergeCell ref="V2:V61"/>
    <mergeCell ref="W2:Z2"/>
    <mergeCell ref="Q4:Q18"/>
    <mergeCell ref="Q21:Q32"/>
    <mergeCell ref="Q35:Q4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admin</cp:lastModifiedBy>
  <cp:lastPrinted>2020-03-06T11:25:16Z</cp:lastPrinted>
  <dcterms:created xsi:type="dcterms:W3CDTF">2020-02-25T11:40:51Z</dcterms:created>
  <dcterms:modified xsi:type="dcterms:W3CDTF">2023-01-12T08:44:40Z</dcterms:modified>
</cp:coreProperties>
</file>